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 10\Documents\Общие собрания\Общее собрание 2025\"/>
    </mc:Choice>
  </mc:AlternateContent>
  <xr:revisionPtr revIDLastSave="0" documentId="8_{7DCBBED6-A17B-49AF-AEF0-E6FCAE8C3519}" xr6:coauthVersionLast="47" xr6:coauthVersionMax="47" xr10:uidLastSave="{00000000-0000-0000-0000-000000000000}"/>
  <bookViews>
    <workbookView xWindow="-120" yWindow="-120" windowWidth="29040" windowHeight="15720" xr2:uid="{1B3F7B91-D91D-4949-AB49-2E01D7A85BBA}"/>
  </bookViews>
  <sheets>
    <sheet name="Лист1" sheetId="7" r:id="rId1"/>
  </sheets>
  <calcPr calcId="191029"/>
</workbook>
</file>

<file path=xl/calcChain.xml><?xml version="1.0" encoding="utf-8"?>
<calcChain xmlns="http://schemas.openxmlformats.org/spreadsheetml/2006/main">
  <c r="F35" i="7" l="1"/>
  <c r="F16" i="7"/>
  <c r="F6" i="7"/>
  <c r="F8" i="7" s="1"/>
  <c r="F19" i="7"/>
  <c r="F23" i="7"/>
  <c r="F21" i="7"/>
  <c r="F17" i="7"/>
  <c r="F24" i="7"/>
  <c r="F22" i="7"/>
  <c r="F20" i="7"/>
  <c r="F18" i="7"/>
  <c r="F14" i="7"/>
  <c r="F13" i="7"/>
  <c r="F12" i="7"/>
  <c r="F10" i="7" l="1"/>
  <c r="F44" i="7" s="1"/>
</calcChain>
</file>

<file path=xl/sharedStrings.xml><?xml version="1.0" encoding="utf-8"?>
<sst xmlns="http://schemas.openxmlformats.org/spreadsheetml/2006/main" count="56" uniqueCount="51">
  <si>
    <t>Доходная часть</t>
  </si>
  <si>
    <t>Расходная часть</t>
  </si>
  <si>
    <t>Аренда офиса</t>
  </si>
  <si>
    <t>кол-во</t>
  </si>
  <si>
    <t>Прочие нужды палаты</t>
  </si>
  <si>
    <t>вебинар</t>
  </si>
  <si>
    <t>Проведение бесплатных вебинаров для оценщиков</t>
  </si>
  <si>
    <t>ед. изм.</t>
  </si>
  <si>
    <t>Услуги банка, почтовые расходы, курьерские услуги</t>
  </si>
  <si>
    <t>Связь, канцелярка, обслуживание техники</t>
  </si>
  <si>
    <t>Итого прибыль (убыток):</t>
  </si>
  <si>
    <t>чел.</t>
  </si>
  <si>
    <t>членские взносы</t>
  </si>
  <si>
    <t>Итого доходы:</t>
  </si>
  <si>
    <t xml:space="preserve"> тенге/год</t>
  </si>
  <si>
    <t>Вознаграждение членам Контрольного комитета (плановые и внеплановые проверки)</t>
  </si>
  <si>
    <t>месяц</t>
  </si>
  <si>
    <t>Прочие доходы (обучение, экзамены, экспертиза)</t>
  </si>
  <si>
    <t>Налоги (соц. налог, соц. отчисления, ФОМС)</t>
  </si>
  <si>
    <t>курсы</t>
  </si>
  <si>
    <t>Вознаграждение экспертам</t>
  </si>
  <si>
    <t>Вознаграждение членам Квалификационной комисси</t>
  </si>
  <si>
    <t>экзамен</t>
  </si>
  <si>
    <t>Страхование ГПО работодателя, ГПО Палаты</t>
  </si>
  <si>
    <t>Вознаграждение преподавателям курсов переподготовки</t>
  </si>
  <si>
    <t>тенге/ед.</t>
  </si>
  <si>
    <t>непредвиденные расходы (обновление 1:С, услуги перевода и т. д.)</t>
  </si>
  <si>
    <t>Вознаграждение членам Дисциплинарного комитета</t>
  </si>
  <si>
    <t>квартал</t>
  </si>
  <si>
    <t xml:space="preserve">Видеоуроки по отдельным практическим вопросам оценочной деятельности </t>
  </si>
  <si>
    <t>урок</t>
  </si>
  <si>
    <t>поддержание работы сайта, оформление сайта на государственном языке</t>
  </si>
  <si>
    <t>платформа ZOOM (проводятся курсы, вебинары, совещания и т. д.)</t>
  </si>
  <si>
    <t>Вебинар по повышению квалификации членов ЭС</t>
  </si>
  <si>
    <t>Круглый стол для членов Палаты с участием членов ЭС</t>
  </si>
  <si>
    <t>Членский взнос в WAVO</t>
  </si>
  <si>
    <t>Участие в мероприятиях, проводимых другими СРО в области оценочной деятельности</t>
  </si>
  <si>
    <t>КПН за 2023 год</t>
  </si>
  <si>
    <t>БЮДЖЕТ ПАЛАТЫ НА 2025 год</t>
  </si>
  <si>
    <t>Доработка и обновление справочников оценщика (№ 2-2025 и № 1-2026)</t>
  </si>
  <si>
    <t>Обновление методик оценки (ОДИ, ОНИ, Бизнес)</t>
  </si>
  <si>
    <t>Обновления справочника УПСС КЗ</t>
  </si>
  <si>
    <t>Перевод МР ОДИ, ОНИ на государственный язык</t>
  </si>
  <si>
    <t>Обновление базы тестовых заданий квалификационного экзамена</t>
  </si>
  <si>
    <t>Дополнение методической базы Палаты примерами расчетов в Excel</t>
  </si>
  <si>
    <t>Обновление МР по оценке стоимости восстановительного ремонта помещений</t>
  </si>
  <si>
    <t>Обучающий вебинар по оценке стоимости восстановительного ремонта помещений</t>
  </si>
  <si>
    <t>Разработка нового дизайна и внедрение QR-код выданных сертификатов Палаты</t>
  </si>
  <si>
    <t>Проведение семинаров</t>
  </si>
  <si>
    <t>семинар</t>
  </si>
  <si>
    <t>Заработная плата (дир., бух., офис-менеджер, сис. админ, юрист, оператор ДФО)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</si>
</sst>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_р_._-;\-* #,##0_р_._-;_-* &quot;-&quot;??_р_.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horizontal="right"/>
    </xf>
    <xf numFmtId="0" fontId="0" fillId="0" borderId="1" xfId="0" applyBorder="1"/>
    <xf numFmtId="0" fontId="2" fillId="0" borderId="1" xfId="0" applyFont="1" applyBorder="1"/>
    <xf numFmtId="3" fontId="0" fillId="0" borderId="1" xfId="0" applyNumberFormat="1" applyBorder="1"/>
    <xf numFmtId="3" fontId="2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3" fontId="4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/>
    <xf numFmtId="3" fontId="0" fillId="0" borderId="0" xfId="0" applyNumberFormat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/>
    <xf numFmtId="3" fontId="5" fillId="2" borderId="1" xfId="0" applyNumberFormat="1" applyFont="1" applyFill="1" applyBorder="1"/>
    <xf numFmtId="0" fontId="0" fillId="0" borderId="0" xfId="0" applyAlignment="1">
      <alignment horizontal="center" vertical="center"/>
    </xf>
    <xf numFmtId="165" fontId="1" fillId="0" borderId="0" xfId="1" applyNumberFormat="1" applyFont="1"/>
    <xf numFmtId="0" fontId="3" fillId="0" borderId="0" xfId="0" applyFont="1"/>
    <xf numFmtId="3" fontId="5" fillId="0" borderId="1" xfId="0" applyNumberFormat="1" applyFont="1" applyBorder="1"/>
    <xf numFmtId="0" fontId="4" fillId="0" borderId="0" xfId="0" applyFont="1"/>
    <xf numFmtId="165" fontId="4" fillId="0" borderId="0" xfId="1" applyNumberFormat="1" applyFont="1"/>
    <xf numFmtId="3" fontId="2" fillId="2" borderId="1" xfId="0" applyNumberFormat="1" applyFont="1" applyFill="1" applyBorder="1"/>
    <xf numFmtId="3" fontId="0" fillId="2" borderId="1" xfId="0" applyNumberFormat="1" applyFill="1" applyBorder="1"/>
    <xf numFmtId="0" fontId="0" fillId="2" borderId="0" xfId="0" applyFill="1"/>
    <xf numFmtId="3" fontId="0" fillId="2" borderId="0" xfId="0" applyNumberFormat="1" applyFill="1"/>
    <xf numFmtId="0" fontId="2" fillId="2" borderId="1" xfId="0" applyFont="1" applyFill="1" applyBorder="1"/>
    <xf numFmtId="0" fontId="0" fillId="2" borderId="1" xfId="0" applyFill="1" applyBorder="1"/>
    <xf numFmtId="0" fontId="3" fillId="2" borderId="1" xfId="0" applyFont="1" applyFill="1" applyBorder="1"/>
    <xf numFmtId="3" fontId="3" fillId="2" borderId="1" xfId="0" applyNumberFormat="1" applyFont="1" applyFill="1" applyBorder="1"/>
    <xf numFmtId="165" fontId="0" fillId="2" borderId="0" xfId="0" applyNumberFormat="1" applyFill="1"/>
    <xf numFmtId="3" fontId="3" fillId="0" borderId="0" xfId="0" applyNumberFormat="1" applyFont="1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4AEB6-E585-4098-8464-DA7761C5E19D}">
  <dimension ref="A2:L51"/>
  <sheetViews>
    <sheetView tabSelected="1" topLeftCell="A7" workbookViewId="0">
      <selection activeCell="I26" sqref="I26"/>
    </sheetView>
  </sheetViews>
  <sheetFormatPr defaultRowHeight="15" x14ac:dyDescent="0.25"/>
  <cols>
    <col min="1" max="1" width="3.7109375" customWidth="1"/>
    <col min="2" max="2" width="83.42578125" customWidth="1"/>
    <col min="3" max="3" width="9.140625" customWidth="1"/>
    <col min="4" max="4" width="10.28515625" customWidth="1"/>
    <col min="5" max="5" width="13" customWidth="1"/>
    <col min="6" max="6" width="12.85546875" customWidth="1"/>
    <col min="9" max="9" width="11.85546875" customWidth="1"/>
    <col min="10" max="10" width="12" bestFit="1" customWidth="1"/>
  </cols>
  <sheetData>
    <row r="2" spans="1:9" x14ac:dyDescent="0.25">
      <c r="B2" s="38" t="s">
        <v>38</v>
      </c>
      <c r="C2" s="38"/>
      <c r="D2" s="38"/>
      <c r="E2" s="38"/>
      <c r="F2" s="38"/>
    </row>
    <row r="4" spans="1:9" x14ac:dyDescent="0.25">
      <c r="A4" s="4"/>
      <c r="B4" s="5" t="s">
        <v>0</v>
      </c>
      <c r="C4" s="11" t="s">
        <v>3</v>
      </c>
      <c r="D4" s="11" t="s">
        <v>7</v>
      </c>
      <c r="E4" s="13" t="s">
        <v>25</v>
      </c>
      <c r="F4" s="3" t="s">
        <v>14</v>
      </c>
    </row>
    <row r="5" spans="1:9" x14ac:dyDescent="0.25">
      <c r="A5" s="4"/>
      <c r="B5" s="4"/>
      <c r="C5" s="1"/>
      <c r="D5" s="1"/>
      <c r="E5" s="4"/>
      <c r="F5" s="4"/>
    </row>
    <row r="6" spans="1:9" x14ac:dyDescent="0.25">
      <c r="A6" s="4">
        <v>1</v>
      </c>
      <c r="B6" s="4" t="s">
        <v>12</v>
      </c>
      <c r="C6" s="1">
        <v>469</v>
      </c>
      <c r="D6" s="8" t="s">
        <v>11</v>
      </c>
      <c r="E6" s="6">
        <v>98300</v>
      </c>
      <c r="F6" s="6">
        <f>C6*E6</f>
        <v>46102700</v>
      </c>
    </row>
    <row r="7" spans="1:9" x14ac:dyDescent="0.25">
      <c r="A7" s="4">
        <v>2</v>
      </c>
      <c r="B7" s="4" t="s">
        <v>17</v>
      </c>
      <c r="C7" s="1"/>
      <c r="D7" s="8"/>
      <c r="E7" s="6"/>
      <c r="F7" s="6">
        <v>67000000</v>
      </c>
    </row>
    <row r="8" spans="1:9" x14ac:dyDescent="0.25">
      <c r="A8" s="4"/>
      <c r="B8" s="5" t="s">
        <v>13</v>
      </c>
      <c r="C8" s="1"/>
      <c r="D8" s="1"/>
      <c r="E8" s="4"/>
      <c r="F8" s="7">
        <f>F6+F7</f>
        <v>113102700</v>
      </c>
    </row>
    <row r="9" spans="1:9" x14ac:dyDescent="0.25">
      <c r="A9" s="4"/>
      <c r="B9" s="4"/>
      <c r="C9" s="1"/>
      <c r="D9" s="1"/>
      <c r="E9" s="4"/>
      <c r="F9" s="4"/>
    </row>
    <row r="10" spans="1:9" x14ac:dyDescent="0.25">
      <c r="A10" s="4"/>
      <c r="B10" s="5" t="s">
        <v>1</v>
      </c>
      <c r="C10" s="1"/>
      <c r="D10" s="1"/>
      <c r="E10" s="4"/>
      <c r="F10" s="7">
        <f>F12+F13+F14+F15+F16+F17+F18+F19+F20+F21+F22+F23+F24+F25+F26+F27+F28+F29+F30+F31+F32+F33+F34+F35+F36+F37+F38+F42+F43</f>
        <v>113102700</v>
      </c>
      <c r="H10" s="16"/>
    </row>
    <row r="11" spans="1:9" x14ac:dyDescent="0.25">
      <c r="A11" s="4"/>
      <c r="B11" s="4"/>
      <c r="C11" s="1"/>
      <c r="D11" s="1"/>
      <c r="E11" s="2"/>
      <c r="F11" s="4"/>
    </row>
    <row r="12" spans="1:9" x14ac:dyDescent="0.25">
      <c r="A12" s="4">
        <v>1</v>
      </c>
      <c r="B12" s="5" t="s">
        <v>50</v>
      </c>
      <c r="C12" s="1">
        <v>12</v>
      </c>
      <c r="D12" s="14" t="s">
        <v>16</v>
      </c>
      <c r="E12" s="6">
        <v>2495000</v>
      </c>
      <c r="F12" s="27">
        <f>C12*E12</f>
        <v>29940000</v>
      </c>
      <c r="H12" s="16"/>
      <c r="I12" s="22"/>
    </row>
    <row r="13" spans="1:9" x14ac:dyDescent="0.25">
      <c r="A13" s="4">
        <v>2</v>
      </c>
      <c r="B13" s="5" t="s">
        <v>15</v>
      </c>
      <c r="C13" s="4">
        <v>12</v>
      </c>
      <c r="D13" s="14" t="s">
        <v>16</v>
      </c>
      <c r="E13" s="6">
        <v>370000</v>
      </c>
      <c r="F13" s="27">
        <f>C13*E13</f>
        <v>4440000</v>
      </c>
    </row>
    <row r="14" spans="1:9" x14ac:dyDescent="0.25">
      <c r="A14" s="1">
        <v>3</v>
      </c>
      <c r="B14" s="15" t="s">
        <v>24</v>
      </c>
      <c r="C14" s="1">
        <v>4</v>
      </c>
      <c r="D14" s="14" t="s">
        <v>19</v>
      </c>
      <c r="E14" s="10">
        <v>2310000</v>
      </c>
      <c r="F14" s="20">
        <f>C14*E14</f>
        <v>9240000</v>
      </c>
    </row>
    <row r="15" spans="1:9" x14ac:dyDescent="0.25">
      <c r="A15" s="1">
        <v>4</v>
      </c>
      <c r="B15" s="9" t="s">
        <v>20</v>
      </c>
      <c r="C15" s="1"/>
      <c r="D15" s="14"/>
      <c r="E15" s="10"/>
      <c r="F15" s="20">
        <v>36000000</v>
      </c>
      <c r="H15" s="16"/>
    </row>
    <row r="16" spans="1:9" x14ac:dyDescent="0.25">
      <c r="A16" s="4">
        <v>5</v>
      </c>
      <c r="B16" s="9" t="s">
        <v>21</v>
      </c>
      <c r="C16" s="1">
        <v>4</v>
      </c>
      <c r="D16" s="14" t="s">
        <v>22</v>
      </c>
      <c r="E16" s="10">
        <v>690000</v>
      </c>
      <c r="F16" s="20">
        <f>C16*E16</f>
        <v>2760000</v>
      </c>
      <c r="I16" s="16"/>
    </row>
    <row r="17" spans="1:12" x14ac:dyDescent="0.25">
      <c r="A17" s="4">
        <v>6</v>
      </c>
      <c r="B17" s="9" t="s">
        <v>27</v>
      </c>
      <c r="C17" s="1">
        <v>4</v>
      </c>
      <c r="D17" s="14" t="s">
        <v>28</v>
      </c>
      <c r="E17" s="10">
        <v>1000000</v>
      </c>
      <c r="F17" s="24">
        <f t="shared" ref="F17:F24" si="0">C17*E17</f>
        <v>4000000</v>
      </c>
      <c r="G17" s="23"/>
      <c r="H17" s="23"/>
      <c r="I17" s="36"/>
    </row>
    <row r="18" spans="1:12" x14ac:dyDescent="0.25">
      <c r="A18" s="1">
        <v>7</v>
      </c>
      <c r="B18" s="9" t="s">
        <v>39</v>
      </c>
      <c r="C18" s="1">
        <v>1</v>
      </c>
      <c r="D18" s="14"/>
      <c r="E18" s="10">
        <v>1500000</v>
      </c>
      <c r="F18" s="24">
        <f t="shared" si="0"/>
        <v>1500000</v>
      </c>
      <c r="G18" s="25"/>
      <c r="H18" s="25"/>
      <c r="I18" s="26"/>
      <c r="J18" s="25"/>
    </row>
    <row r="19" spans="1:12" s="29" customFormat="1" x14ac:dyDescent="0.25">
      <c r="A19" s="17">
        <v>8</v>
      </c>
      <c r="B19" s="31" t="s">
        <v>18</v>
      </c>
      <c r="C19" s="32">
        <v>12</v>
      </c>
      <c r="D19" s="18" t="s">
        <v>16</v>
      </c>
      <c r="E19" s="28">
        <v>350000</v>
      </c>
      <c r="F19" s="27">
        <f>C19*E19</f>
        <v>4200000</v>
      </c>
      <c r="I19" s="35"/>
      <c r="J19" s="35"/>
    </row>
    <row r="20" spans="1:12" x14ac:dyDescent="0.25">
      <c r="A20" s="4">
        <v>9</v>
      </c>
      <c r="B20" s="5" t="s">
        <v>2</v>
      </c>
      <c r="C20" s="4">
        <v>12</v>
      </c>
      <c r="D20" s="14" t="s">
        <v>16</v>
      </c>
      <c r="E20" s="6">
        <v>429000</v>
      </c>
      <c r="F20" s="27">
        <f t="shared" si="0"/>
        <v>5148000</v>
      </c>
    </row>
    <row r="21" spans="1:12" x14ac:dyDescent="0.25">
      <c r="A21" s="4">
        <v>10</v>
      </c>
      <c r="B21" s="5" t="s">
        <v>9</v>
      </c>
      <c r="C21" s="4">
        <v>12</v>
      </c>
      <c r="D21" s="14" t="s">
        <v>16</v>
      </c>
      <c r="E21" s="28">
        <v>28000</v>
      </c>
      <c r="F21" s="27">
        <f t="shared" si="0"/>
        <v>336000</v>
      </c>
      <c r="L21" s="16"/>
    </row>
    <row r="22" spans="1:12" x14ac:dyDescent="0.25">
      <c r="A22" s="1">
        <v>11</v>
      </c>
      <c r="B22" s="5" t="s">
        <v>8</v>
      </c>
      <c r="C22" s="4">
        <v>12</v>
      </c>
      <c r="D22" s="14" t="s">
        <v>16</v>
      </c>
      <c r="E22" s="28">
        <v>60000</v>
      </c>
      <c r="F22" s="27">
        <f t="shared" si="0"/>
        <v>720000</v>
      </c>
    </row>
    <row r="23" spans="1:12" s="29" customFormat="1" x14ac:dyDescent="0.25">
      <c r="A23" s="1">
        <v>12</v>
      </c>
      <c r="B23" s="15" t="s">
        <v>29</v>
      </c>
      <c r="C23" s="17">
        <v>4</v>
      </c>
      <c r="D23" s="18" t="s">
        <v>30</v>
      </c>
      <c r="E23" s="19">
        <v>150000</v>
      </c>
      <c r="F23" s="20">
        <f>C23*E23</f>
        <v>600000</v>
      </c>
      <c r="G23" s="30"/>
    </row>
    <row r="24" spans="1:12" x14ac:dyDescent="0.25">
      <c r="A24" s="4">
        <v>13</v>
      </c>
      <c r="B24" s="5" t="s">
        <v>6</v>
      </c>
      <c r="C24" s="4">
        <v>10</v>
      </c>
      <c r="D24" s="12" t="s">
        <v>5</v>
      </c>
      <c r="E24" s="6">
        <v>300000</v>
      </c>
      <c r="F24" s="7">
        <f t="shared" si="0"/>
        <v>3000000</v>
      </c>
    </row>
    <row r="25" spans="1:12" x14ac:dyDescent="0.25">
      <c r="A25" s="4">
        <v>14</v>
      </c>
      <c r="B25" s="31" t="s">
        <v>40</v>
      </c>
      <c r="C25" s="32"/>
      <c r="D25" s="32"/>
      <c r="E25" s="28"/>
      <c r="F25" s="27">
        <v>950000</v>
      </c>
    </row>
    <row r="26" spans="1:12" x14ac:dyDescent="0.25">
      <c r="A26" s="4"/>
      <c r="B26" s="31" t="s">
        <v>45</v>
      </c>
      <c r="C26" s="32"/>
      <c r="D26" s="32"/>
      <c r="E26" s="28"/>
      <c r="F26" s="27">
        <v>350000</v>
      </c>
    </row>
    <row r="27" spans="1:12" x14ac:dyDescent="0.25">
      <c r="A27" s="4"/>
      <c r="B27" s="31" t="s">
        <v>46</v>
      </c>
      <c r="C27" s="32"/>
      <c r="D27" s="32"/>
      <c r="E27" s="28"/>
      <c r="F27" s="27">
        <v>350000</v>
      </c>
    </row>
    <row r="28" spans="1:12" x14ac:dyDescent="0.25">
      <c r="A28" s="1">
        <v>15</v>
      </c>
      <c r="B28" s="31" t="s">
        <v>33</v>
      </c>
      <c r="C28" s="32"/>
      <c r="D28" s="32"/>
      <c r="E28" s="28"/>
      <c r="F28" s="27">
        <v>500000</v>
      </c>
    </row>
    <row r="29" spans="1:12" x14ac:dyDescent="0.25">
      <c r="A29" s="1">
        <v>16</v>
      </c>
      <c r="B29" s="15" t="s">
        <v>43</v>
      </c>
      <c r="C29" s="33"/>
      <c r="D29" s="33"/>
      <c r="E29" s="34"/>
      <c r="F29" s="20">
        <v>600000</v>
      </c>
    </row>
    <row r="30" spans="1:12" x14ac:dyDescent="0.25">
      <c r="A30" s="1"/>
      <c r="B30" s="15" t="s">
        <v>47</v>
      </c>
      <c r="C30" s="33"/>
      <c r="D30" s="33"/>
      <c r="E30" s="34"/>
      <c r="F30" s="20">
        <v>100000</v>
      </c>
    </row>
    <row r="31" spans="1:12" x14ac:dyDescent="0.25">
      <c r="A31" s="4">
        <v>17</v>
      </c>
      <c r="B31" s="15" t="s">
        <v>36</v>
      </c>
      <c r="C31" s="33"/>
      <c r="D31" s="33"/>
      <c r="E31" s="34"/>
      <c r="F31" s="20">
        <v>1000000</v>
      </c>
    </row>
    <row r="32" spans="1:12" x14ac:dyDescent="0.25">
      <c r="A32" s="4">
        <v>22</v>
      </c>
      <c r="B32" s="31" t="s">
        <v>41</v>
      </c>
      <c r="C32" s="32"/>
      <c r="D32" s="32"/>
      <c r="E32" s="28"/>
      <c r="F32" s="27">
        <v>2000000</v>
      </c>
    </row>
    <row r="33" spans="1:12" x14ac:dyDescent="0.25">
      <c r="A33" s="4"/>
      <c r="B33" s="31" t="s">
        <v>42</v>
      </c>
      <c r="C33" s="32"/>
      <c r="D33" s="32"/>
      <c r="E33" s="28"/>
      <c r="F33" s="27">
        <v>350000</v>
      </c>
    </row>
    <row r="34" spans="1:12" x14ac:dyDescent="0.25">
      <c r="A34" s="4"/>
      <c r="B34" s="31" t="s">
        <v>44</v>
      </c>
      <c r="C34" s="32"/>
      <c r="D34" s="32"/>
      <c r="E34" s="28"/>
      <c r="F34" s="27">
        <v>250000</v>
      </c>
    </row>
    <row r="35" spans="1:12" x14ac:dyDescent="0.25">
      <c r="A35" s="4"/>
      <c r="B35" s="31" t="s">
        <v>48</v>
      </c>
      <c r="C35" s="32">
        <v>3</v>
      </c>
      <c r="D35" s="32" t="s">
        <v>49</v>
      </c>
      <c r="E35" s="28">
        <v>500000</v>
      </c>
      <c r="F35" s="27">
        <f>C35*E35</f>
        <v>1500000</v>
      </c>
    </row>
    <row r="36" spans="1:12" x14ac:dyDescent="0.25">
      <c r="A36" s="1">
        <v>23</v>
      </c>
      <c r="B36" s="5" t="s">
        <v>34</v>
      </c>
      <c r="C36" s="4"/>
      <c r="D36" s="4"/>
      <c r="E36" s="6"/>
      <c r="F36" s="7">
        <v>200000</v>
      </c>
    </row>
    <row r="37" spans="1:12" x14ac:dyDescent="0.25">
      <c r="A37" s="1">
        <v>24</v>
      </c>
      <c r="B37" s="9" t="s">
        <v>35</v>
      </c>
      <c r="C37" s="4"/>
      <c r="D37" s="4"/>
      <c r="E37" s="6"/>
      <c r="F37" s="7">
        <v>1000000</v>
      </c>
    </row>
    <row r="38" spans="1:12" x14ac:dyDescent="0.25">
      <c r="A38" s="4">
        <v>25</v>
      </c>
      <c r="B38" s="5" t="s">
        <v>4</v>
      </c>
      <c r="C38" s="4"/>
      <c r="D38" s="4"/>
      <c r="E38" s="4"/>
      <c r="F38" s="7">
        <v>1941481</v>
      </c>
    </row>
    <row r="39" spans="1:12" x14ac:dyDescent="0.25">
      <c r="A39" s="4"/>
      <c r="B39" s="4" t="s">
        <v>31</v>
      </c>
      <c r="C39" s="4"/>
      <c r="D39" s="4"/>
      <c r="E39" s="4"/>
      <c r="F39" s="6">
        <v>220000</v>
      </c>
    </row>
    <row r="40" spans="1:12" x14ac:dyDescent="0.25">
      <c r="A40" s="4"/>
      <c r="B40" s="4" t="s">
        <v>26</v>
      </c>
      <c r="C40" s="4"/>
      <c r="D40" s="4"/>
      <c r="E40" s="4"/>
      <c r="F40" s="6">
        <v>1477649</v>
      </c>
      <c r="L40" s="16"/>
    </row>
    <row r="41" spans="1:12" x14ac:dyDescent="0.25">
      <c r="A41" s="4"/>
      <c r="B41" s="4" t="s">
        <v>32</v>
      </c>
      <c r="C41" s="4"/>
      <c r="D41" s="4"/>
      <c r="E41" s="4"/>
      <c r="F41" s="6">
        <v>250000</v>
      </c>
      <c r="L41" s="16"/>
    </row>
    <row r="42" spans="1:12" x14ac:dyDescent="0.25">
      <c r="A42" s="4">
        <v>26</v>
      </c>
      <c r="B42" s="5" t="s">
        <v>23</v>
      </c>
      <c r="C42" s="4"/>
      <c r="D42" s="4"/>
      <c r="E42" s="4"/>
      <c r="F42" s="7">
        <v>85000</v>
      </c>
    </row>
    <row r="43" spans="1:12" x14ac:dyDescent="0.25">
      <c r="A43" s="4">
        <v>27</v>
      </c>
      <c r="B43" s="5" t="s">
        <v>37</v>
      </c>
      <c r="C43" s="4"/>
      <c r="D43" s="4"/>
      <c r="E43" s="4"/>
      <c r="F43" s="27">
        <v>42219</v>
      </c>
    </row>
    <row r="44" spans="1:12" x14ac:dyDescent="0.25">
      <c r="A44" s="4"/>
      <c r="B44" s="5" t="s">
        <v>10</v>
      </c>
      <c r="C44" s="4"/>
      <c r="D44" s="4"/>
      <c r="E44" s="4"/>
      <c r="F44" s="7">
        <f>F8-F10</f>
        <v>0</v>
      </c>
      <c r="I44" s="16"/>
    </row>
    <row r="46" spans="1:12" x14ac:dyDescent="0.25">
      <c r="A46" s="21"/>
      <c r="B46" s="37"/>
      <c r="C46" s="37"/>
      <c r="D46" s="37"/>
      <c r="E46" s="37"/>
      <c r="F46" s="37"/>
    </row>
    <row r="47" spans="1:12" x14ac:dyDescent="0.25">
      <c r="A47" s="21"/>
      <c r="B47" s="37"/>
      <c r="C47" s="37"/>
      <c r="D47" s="37"/>
      <c r="E47" s="37"/>
      <c r="F47" s="37"/>
    </row>
    <row r="48" spans="1:12" x14ac:dyDescent="0.25">
      <c r="A48" s="21"/>
      <c r="B48" s="37"/>
      <c r="C48" s="37"/>
      <c r="D48" s="37"/>
      <c r="E48" s="37"/>
      <c r="F48" s="37"/>
    </row>
    <row r="49" spans="1:6" x14ac:dyDescent="0.25">
      <c r="A49" s="21"/>
      <c r="B49" s="37"/>
      <c r="C49" s="37"/>
      <c r="D49" s="37"/>
      <c r="E49" s="37"/>
      <c r="F49" s="37"/>
    </row>
    <row r="50" spans="1:6" x14ac:dyDescent="0.25">
      <c r="A50" s="21"/>
    </row>
    <row r="51" spans="1:6" x14ac:dyDescent="0.25">
      <c r="A51" s="21"/>
    </row>
  </sheetData>
  <mergeCells count="5">
    <mergeCell ref="B48:F48"/>
    <mergeCell ref="B49:F49"/>
    <mergeCell ref="B2:F2"/>
    <mergeCell ref="B46:F46"/>
    <mergeCell ref="B47:F4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</dc:creator>
  <cp:lastModifiedBy>Дмитрий Ильчук</cp:lastModifiedBy>
  <cp:lastPrinted>2025-03-11T13:11:22Z</cp:lastPrinted>
  <dcterms:created xsi:type="dcterms:W3CDTF">2012-11-12T09:11:01Z</dcterms:created>
  <dcterms:modified xsi:type="dcterms:W3CDTF">2025-03-11T13:13:02Z</dcterms:modified>
</cp:coreProperties>
</file>